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mc.intra\users\V\vissers\home\Desktop\"/>
    </mc:Choice>
  </mc:AlternateContent>
  <bookViews>
    <workbookView xWindow="0" yWindow="0" windowWidth="28800" windowHeight="114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33" i="1" s="1"/>
  <c r="H13" i="1"/>
  <c r="E15" i="1"/>
  <c r="D15" i="1"/>
  <c r="G13" i="1" s="1"/>
  <c r="E12" i="1"/>
  <c r="D12" i="1"/>
  <c r="G7" i="1" l="1"/>
  <c r="G33" i="1" s="1"/>
</calcChain>
</file>

<file path=xl/sharedStrings.xml><?xml version="1.0" encoding="utf-8"?>
<sst xmlns="http://schemas.openxmlformats.org/spreadsheetml/2006/main" count="69" uniqueCount="64">
  <si>
    <t>Risicofactor</t>
  </si>
  <si>
    <t>Criteria</t>
  </si>
  <si>
    <t>Observatie</t>
  </si>
  <si>
    <t>Factor</t>
  </si>
  <si>
    <t>Links</t>
  </si>
  <si>
    <t>Rechts</t>
  </si>
  <si>
    <t>Intensiteit van de inspanning</t>
  </si>
  <si>
    <t>Licht</t>
  </si>
  <si>
    <t>Nauwelijks waarneembaar (BS: 0-2)</t>
  </si>
  <si>
    <t>Redelijk</t>
  </si>
  <si>
    <t>Waarneembaar (BS: 3)</t>
  </si>
  <si>
    <t>Zwaar</t>
  </si>
  <si>
    <t>Duidelijk waarneembaar, onveranderde gezichtsuitdrukking (BS: 4-5)</t>
  </si>
  <si>
    <t>Heel zwaar</t>
  </si>
  <si>
    <t>Waarneembaar, veranderde gezichtsuitdrukking (BS: 6-7)</t>
  </si>
  <si>
    <t>(Bijna) maximaal</t>
  </si>
  <si>
    <t>Duur van de inspanning</t>
  </si>
  <si>
    <t>&lt; 10%</t>
  </si>
  <si>
    <t>Berekende duur van de inspanning (uit onderstaande gegevens)</t>
  </si>
  <si>
    <t>10 – 29%</t>
  </si>
  <si>
    <t>Input van de gebruiker</t>
  </si>
  <si>
    <t>30 – 49%</t>
  </si>
  <si>
    <t>Observatietijd (sec)</t>
  </si>
  <si>
    <t xml:space="preserve">50 – 79% </t>
  </si>
  <si>
    <t>Tijd enkele inspanning (sec)</t>
  </si>
  <si>
    <t>≥ 80%</t>
  </si>
  <si>
    <t>Aantal inspanningen tijdens observatietijd</t>
  </si>
  <si>
    <t>Berekende duur van de inspanning (%)</t>
  </si>
  <si>
    <t>Aantal inspanningen per minuut</t>
  </si>
  <si>
    <t>&lt; 4</t>
  </si>
  <si>
    <t>Aantal inspanningen per minuut (uit bovenstaande gegevens)</t>
  </si>
  <si>
    <t>9 – 14</t>
  </si>
  <si>
    <t>15 – 19</t>
  </si>
  <si>
    <t>≥ 20</t>
  </si>
  <si>
    <t>Houding hand/pols</t>
  </si>
  <si>
    <t>Zeer goed</t>
  </si>
  <si>
    <t>Perfect neutraal</t>
  </si>
  <si>
    <t>Goed</t>
  </si>
  <si>
    <t>Bijna neutraal</t>
  </si>
  <si>
    <t>Normaal</t>
  </si>
  <si>
    <t>Niet neutraal</t>
  </si>
  <si>
    <t>Slecht</t>
  </si>
  <si>
    <t>Zichtbaar afwijkend</t>
  </si>
  <si>
    <t>Zeer slecht</t>
  </si>
  <si>
    <t>Bijna extreem</t>
  </si>
  <si>
    <t>Snelheid van het werk</t>
  </si>
  <si>
    <t>Zeer langzaam</t>
  </si>
  <si>
    <t xml:space="preserve">Extreem rustig </t>
  </si>
  <si>
    <t>Langzaam</t>
  </si>
  <si>
    <t>De tijd nemen</t>
  </si>
  <si>
    <t>Normale snelheid</t>
  </si>
  <si>
    <t>Snel</t>
  </si>
  <si>
    <t>Versneld, maar vol te houden</t>
  </si>
  <si>
    <t>Zeer snel</t>
  </si>
  <si>
    <t>Versneld, bijna niet vol te houden</t>
  </si>
  <si>
    <t>Duur van de taak per dag (uren)</t>
  </si>
  <si>
    <t>&lt; 1</t>
  </si>
  <si>
    <t>1 &lt; 2</t>
  </si>
  <si>
    <t>2 &lt; 4</t>
  </si>
  <si>
    <t>4 ≤ 8</t>
  </si>
  <si>
    <t>&gt;8</t>
  </si>
  <si>
    <t>4 – 8</t>
  </si>
  <si>
    <t>Krachtlevering vanuit schouder en romp (BS: 8-10)</t>
  </si>
  <si>
    <t>Strain Index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</si>
</sst>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 wrapText="1"/>
    </xf>
    <xf numFmtId="9" fontId="4" fillId="0" borderId="5" xfId="1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vertical="center" wrapText="1"/>
    </xf>
    <xf numFmtId="0" fontId="4" fillId="0" borderId="1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0" borderId="19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</cellXfs>
  <cellStyles count="2">
    <cellStyle name="Procent" xfId="1" builtinId="5"/>
    <cellStyle name="Standaard" xfId="0" builtinId="0"/>
  </cellStyles>
  <dxfs count="6"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C000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zoomScaleNormal="100" workbookViewId="0">
      <selection activeCell="M9" sqref="M9"/>
    </sheetView>
  </sheetViews>
  <sheetFormatPr defaultRowHeight="15" x14ac:dyDescent="0.25"/>
  <cols>
    <col min="1" max="1" width="26.28515625" style="1" bestFit="1" customWidth="1"/>
    <col min="2" max="2" width="19.28515625" style="1" customWidth="1"/>
    <col min="3" max="3" width="42.42578125" style="1" customWidth="1"/>
    <col min="4" max="5" width="8.7109375" style="1" customWidth="1"/>
    <col min="6" max="16384" width="9.140625" style="1"/>
  </cols>
  <sheetData>
    <row r="1" spans="1:8" ht="16.5" thickTop="1" thickBot="1" x14ac:dyDescent="0.3">
      <c r="A1" s="11" t="s">
        <v>0</v>
      </c>
      <c r="B1" s="11" t="s">
        <v>1</v>
      </c>
      <c r="C1" s="22" t="s">
        <v>2</v>
      </c>
      <c r="D1" s="22"/>
      <c r="E1" s="22"/>
      <c r="F1" s="12" t="s">
        <v>3</v>
      </c>
      <c r="G1" s="12" t="s">
        <v>4</v>
      </c>
      <c r="H1" s="12" t="s">
        <v>5</v>
      </c>
    </row>
    <row r="2" spans="1:8" ht="16.5" thickTop="1" thickBot="1" x14ac:dyDescent="0.3">
      <c r="A2" s="13" t="s">
        <v>6</v>
      </c>
      <c r="B2" s="5" t="s">
        <v>7</v>
      </c>
      <c r="C2" s="23" t="s">
        <v>8</v>
      </c>
      <c r="D2" s="24"/>
      <c r="E2" s="25"/>
      <c r="F2" s="6">
        <v>1</v>
      </c>
      <c r="G2" s="19"/>
      <c r="H2" s="26"/>
    </row>
    <row r="3" spans="1:8" ht="15.75" thickBot="1" x14ac:dyDescent="0.3">
      <c r="A3" s="14"/>
      <c r="B3" s="5" t="s">
        <v>9</v>
      </c>
      <c r="C3" s="29" t="s">
        <v>10</v>
      </c>
      <c r="D3" s="30"/>
      <c r="E3" s="31"/>
      <c r="F3" s="6">
        <v>3</v>
      </c>
      <c r="G3" s="20"/>
      <c r="H3" s="27"/>
    </row>
    <row r="4" spans="1:8" ht="15.75" thickBot="1" x14ac:dyDescent="0.3">
      <c r="A4" s="14"/>
      <c r="B4" s="5" t="s">
        <v>11</v>
      </c>
      <c r="C4" s="29" t="s">
        <v>12</v>
      </c>
      <c r="D4" s="30"/>
      <c r="E4" s="31"/>
      <c r="F4" s="6">
        <v>6</v>
      </c>
      <c r="G4" s="20"/>
      <c r="H4" s="27"/>
    </row>
    <row r="5" spans="1:8" ht="15.75" thickBot="1" x14ac:dyDescent="0.3">
      <c r="A5" s="14"/>
      <c r="B5" s="5" t="s">
        <v>13</v>
      </c>
      <c r="C5" s="29" t="s">
        <v>14</v>
      </c>
      <c r="D5" s="30"/>
      <c r="E5" s="31"/>
      <c r="F5" s="6">
        <v>9</v>
      </c>
      <c r="G5" s="20"/>
      <c r="H5" s="27"/>
    </row>
    <row r="6" spans="1:8" ht="15.75" thickBot="1" x14ac:dyDescent="0.3">
      <c r="A6" s="15"/>
      <c r="B6" s="7" t="s">
        <v>15</v>
      </c>
      <c r="C6" s="32" t="s">
        <v>62</v>
      </c>
      <c r="D6" s="33"/>
      <c r="E6" s="34"/>
      <c r="F6" s="8">
        <v>13</v>
      </c>
      <c r="G6" s="21"/>
      <c r="H6" s="28"/>
    </row>
    <row r="7" spans="1:8" ht="16.5" customHeight="1" thickTop="1" thickBot="1" x14ac:dyDescent="0.3">
      <c r="A7" s="13" t="s">
        <v>16</v>
      </c>
      <c r="B7" s="5" t="s">
        <v>17</v>
      </c>
      <c r="C7" s="35" t="s">
        <v>18</v>
      </c>
      <c r="D7" s="36"/>
      <c r="E7" s="37"/>
      <c r="F7" s="6">
        <v>0.5</v>
      </c>
      <c r="G7" s="38" t="str">
        <f>IF(AND(0&lt;=D12,D12&lt;0.1),$F7,IF(AND(0.1&lt;=D12,D12&lt;=0.29),$F8,IF(AND(0.3&lt;=D12,D12&lt;=0.49),$F9,IF(AND(0.5&lt;=D12,D12&lt;=0.79),$F10,IF(AND(0.8&lt;=D12,D12&lt;=1),$F11,"")))))</f>
        <v/>
      </c>
      <c r="H7" s="41" t="str">
        <f>IF(AND(0&lt;=E12,E12&lt;0.1),$F7,IF(AND(0.1&lt;=E12,E12&lt;=0.29),$F8,IF(AND(0.3&lt;=E12,E12&lt;=0.49),$F9,IF(AND(0.5&lt;=E12,E12&lt;=0.79),$F10,IF(AND(0.8&lt;=E12,E12&lt;=1),$F11,"")))))</f>
        <v/>
      </c>
    </row>
    <row r="8" spans="1:8" ht="15.75" thickBot="1" x14ac:dyDescent="0.3">
      <c r="A8" s="14"/>
      <c r="B8" s="5" t="s">
        <v>19</v>
      </c>
      <c r="C8" s="9" t="s">
        <v>20</v>
      </c>
      <c r="D8" s="2" t="s">
        <v>4</v>
      </c>
      <c r="E8" s="2" t="s">
        <v>5</v>
      </c>
      <c r="F8" s="6">
        <v>1</v>
      </c>
      <c r="G8" s="39"/>
      <c r="H8" s="42"/>
    </row>
    <row r="9" spans="1:8" ht="15.75" thickBot="1" x14ac:dyDescent="0.3">
      <c r="A9" s="14"/>
      <c r="B9" s="5" t="s">
        <v>21</v>
      </c>
      <c r="C9" s="5" t="s">
        <v>22</v>
      </c>
      <c r="D9" s="3"/>
      <c r="E9" s="3"/>
      <c r="F9" s="6">
        <v>1.5</v>
      </c>
      <c r="G9" s="39"/>
      <c r="H9" s="42"/>
    </row>
    <row r="10" spans="1:8" ht="15.75" thickBot="1" x14ac:dyDescent="0.3">
      <c r="A10" s="14"/>
      <c r="B10" s="5" t="s">
        <v>23</v>
      </c>
      <c r="C10" s="5" t="s">
        <v>24</v>
      </c>
      <c r="D10" s="3"/>
      <c r="E10" s="3"/>
      <c r="F10" s="6">
        <v>2</v>
      </c>
      <c r="G10" s="39"/>
      <c r="H10" s="42"/>
    </row>
    <row r="11" spans="1:8" ht="15.75" thickBot="1" x14ac:dyDescent="0.3">
      <c r="A11" s="14"/>
      <c r="B11" s="5" t="s">
        <v>25</v>
      </c>
      <c r="C11" s="5" t="s">
        <v>26</v>
      </c>
      <c r="D11" s="3"/>
      <c r="E11" s="3"/>
      <c r="F11" s="6">
        <v>3</v>
      </c>
      <c r="G11" s="39"/>
      <c r="H11" s="42"/>
    </row>
    <row r="12" spans="1:8" ht="15.75" thickBot="1" x14ac:dyDescent="0.3">
      <c r="A12" s="15"/>
      <c r="B12" s="44" t="s">
        <v>27</v>
      </c>
      <c r="C12" s="45"/>
      <c r="D12" s="10" t="str">
        <f>IFERROR((D11*D10)/D9,"")</f>
        <v/>
      </c>
      <c r="E12" s="10" t="str">
        <f>IFERROR((E11*E10)/E9,"")</f>
        <v/>
      </c>
      <c r="F12" s="8"/>
      <c r="G12" s="40"/>
      <c r="H12" s="43"/>
    </row>
    <row r="13" spans="1:8" ht="16.5" thickTop="1" thickBot="1" x14ac:dyDescent="0.3">
      <c r="A13" s="46" t="s">
        <v>28</v>
      </c>
      <c r="B13" s="5" t="s">
        <v>29</v>
      </c>
      <c r="C13" s="49" t="s">
        <v>30</v>
      </c>
      <c r="D13" s="50"/>
      <c r="E13" s="51"/>
      <c r="F13" s="6">
        <v>0.5</v>
      </c>
      <c r="G13" s="38" t="str">
        <f>IF(D15&lt;4,$F13,IF(AND(4&lt;=D15,D15&lt;=8),$F14,IF(AND(9&lt;=D15,D15&lt;=14),$F15,IF(AND(15&lt;=D15,D15&lt;=19),$F16,IF(AND(20&lt;=D15,D15&lt;=9999),$F17,"")))))</f>
        <v/>
      </c>
      <c r="H13" s="41" t="str">
        <f>IF(E15&lt;4,$F13,IF(AND(4&lt;=E15,E15&lt;=8),$F14,IF(AND(9&lt;=E15,E15&lt;=14),$F15,IF(AND(15&lt;=E15,E15&lt;=19),$F16,IF(AND(20&lt;=E15,E15&lt;=9999),$F17,"")))))</f>
        <v/>
      </c>
    </row>
    <row r="14" spans="1:8" ht="15.75" thickBot="1" x14ac:dyDescent="0.3">
      <c r="A14" s="47"/>
      <c r="B14" s="5" t="s">
        <v>61</v>
      </c>
      <c r="C14" s="52"/>
      <c r="D14" s="9" t="s">
        <v>4</v>
      </c>
      <c r="E14" s="9" t="s">
        <v>5</v>
      </c>
      <c r="F14" s="6">
        <v>1</v>
      </c>
      <c r="G14" s="39"/>
      <c r="H14" s="42"/>
    </row>
    <row r="15" spans="1:8" ht="15.75" thickBot="1" x14ac:dyDescent="0.3">
      <c r="A15" s="47"/>
      <c r="B15" s="5" t="s">
        <v>31</v>
      </c>
      <c r="C15" s="53"/>
      <c r="D15" s="55" t="str">
        <f>IFERROR(D11/(D9/60),"")</f>
        <v/>
      </c>
      <c r="E15" s="55" t="str">
        <f>IFERROR(E11/(E9/60),"")</f>
        <v/>
      </c>
      <c r="F15" s="6">
        <v>1.5</v>
      </c>
      <c r="G15" s="39"/>
      <c r="H15" s="42"/>
    </row>
    <row r="16" spans="1:8" ht="15.75" thickBot="1" x14ac:dyDescent="0.3">
      <c r="A16" s="47"/>
      <c r="B16" s="5" t="s">
        <v>32</v>
      </c>
      <c r="C16" s="53"/>
      <c r="D16" s="56"/>
      <c r="E16" s="56"/>
      <c r="F16" s="6">
        <v>2</v>
      </c>
      <c r="G16" s="39"/>
      <c r="H16" s="42"/>
    </row>
    <row r="17" spans="1:8" ht="15.75" thickBot="1" x14ac:dyDescent="0.3">
      <c r="A17" s="48"/>
      <c r="B17" s="7" t="s">
        <v>33</v>
      </c>
      <c r="C17" s="54"/>
      <c r="D17" s="57"/>
      <c r="E17" s="57"/>
      <c r="F17" s="8">
        <v>3</v>
      </c>
      <c r="G17" s="40"/>
      <c r="H17" s="43"/>
    </row>
    <row r="18" spans="1:8" ht="16.5" thickTop="1" thickBot="1" x14ac:dyDescent="0.3">
      <c r="A18" s="46" t="s">
        <v>34</v>
      </c>
      <c r="B18" s="5" t="s">
        <v>35</v>
      </c>
      <c r="C18" s="23" t="s">
        <v>36</v>
      </c>
      <c r="D18" s="24"/>
      <c r="E18" s="25"/>
      <c r="F18" s="6">
        <v>1</v>
      </c>
      <c r="G18" s="19"/>
      <c r="H18" s="26"/>
    </row>
    <row r="19" spans="1:8" ht="15.75" thickBot="1" x14ac:dyDescent="0.3">
      <c r="A19" s="47"/>
      <c r="B19" s="5" t="s">
        <v>37</v>
      </c>
      <c r="C19" s="29" t="s">
        <v>38</v>
      </c>
      <c r="D19" s="30"/>
      <c r="E19" s="31"/>
      <c r="F19" s="6">
        <v>1</v>
      </c>
      <c r="G19" s="20"/>
      <c r="H19" s="27"/>
    </row>
    <row r="20" spans="1:8" ht="15.75" thickBot="1" x14ac:dyDescent="0.3">
      <c r="A20" s="47"/>
      <c r="B20" s="5" t="s">
        <v>39</v>
      </c>
      <c r="C20" s="29" t="s">
        <v>40</v>
      </c>
      <c r="D20" s="30"/>
      <c r="E20" s="31"/>
      <c r="F20" s="6">
        <v>1.5</v>
      </c>
      <c r="G20" s="20"/>
      <c r="H20" s="27"/>
    </row>
    <row r="21" spans="1:8" ht="15.75" thickBot="1" x14ac:dyDescent="0.3">
      <c r="A21" s="47"/>
      <c r="B21" s="5" t="s">
        <v>41</v>
      </c>
      <c r="C21" s="29" t="s">
        <v>42</v>
      </c>
      <c r="D21" s="30"/>
      <c r="E21" s="31"/>
      <c r="F21" s="6">
        <v>2</v>
      </c>
      <c r="G21" s="20"/>
      <c r="H21" s="27"/>
    </row>
    <row r="22" spans="1:8" ht="15.75" thickBot="1" x14ac:dyDescent="0.3">
      <c r="A22" s="48"/>
      <c r="B22" s="7" t="s">
        <v>43</v>
      </c>
      <c r="C22" s="32" t="s">
        <v>44</v>
      </c>
      <c r="D22" s="33"/>
      <c r="E22" s="34"/>
      <c r="F22" s="8">
        <v>3</v>
      </c>
      <c r="G22" s="21"/>
      <c r="H22" s="28"/>
    </row>
    <row r="23" spans="1:8" ht="16.5" thickTop="1" thickBot="1" x14ac:dyDescent="0.3">
      <c r="A23" s="46" t="s">
        <v>45</v>
      </c>
      <c r="B23" s="5" t="s">
        <v>46</v>
      </c>
      <c r="C23" s="23" t="s">
        <v>47</v>
      </c>
      <c r="D23" s="24"/>
      <c r="E23" s="25"/>
      <c r="F23" s="6">
        <v>1</v>
      </c>
      <c r="G23" s="19"/>
      <c r="H23" s="26"/>
    </row>
    <row r="24" spans="1:8" ht="15.75" thickBot="1" x14ac:dyDescent="0.3">
      <c r="A24" s="47"/>
      <c r="B24" s="5" t="s">
        <v>48</v>
      </c>
      <c r="C24" s="29" t="s">
        <v>49</v>
      </c>
      <c r="D24" s="30"/>
      <c r="E24" s="31"/>
      <c r="F24" s="6">
        <v>1</v>
      </c>
      <c r="G24" s="20"/>
      <c r="H24" s="27"/>
    </row>
    <row r="25" spans="1:8" ht="15.75" thickBot="1" x14ac:dyDescent="0.3">
      <c r="A25" s="47"/>
      <c r="B25" s="5" t="s">
        <v>39</v>
      </c>
      <c r="C25" s="29" t="s">
        <v>50</v>
      </c>
      <c r="D25" s="30"/>
      <c r="E25" s="31"/>
      <c r="F25" s="6">
        <v>1</v>
      </c>
      <c r="G25" s="20"/>
      <c r="H25" s="27"/>
    </row>
    <row r="26" spans="1:8" ht="15.75" thickBot="1" x14ac:dyDescent="0.3">
      <c r="A26" s="47"/>
      <c r="B26" s="5" t="s">
        <v>51</v>
      </c>
      <c r="C26" s="29" t="s">
        <v>52</v>
      </c>
      <c r="D26" s="30"/>
      <c r="E26" s="31"/>
      <c r="F26" s="6">
        <v>1.5</v>
      </c>
      <c r="G26" s="20"/>
      <c r="H26" s="27"/>
    </row>
    <row r="27" spans="1:8" ht="15.75" thickBot="1" x14ac:dyDescent="0.3">
      <c r="A27" s="48"/>
      <c r="B27" s="7" t="s">
        <v>53</v>
      </c>
      <c r="C27" s="32" t="s">
        <v>54</v>
      </c>
      <c r="D27" s="33"/>
      <c r="E27" s="34"/>
      <c r="F27" s="8">
        <v>2</v>
      </c>
      <c r="G27" s="21"/>
      <c r="H27" s="28"/>
    </row>
    <row r="28" spans="1:8" ht="16.5" thickTop="1" thickBot="1" x14ac:dyDescent="0.3">
      <c r="A28" s="46" t="s">
        <v>55</v>
      </c>
      <c r="B28" s="5" t="s">
        <v>56</v>
      </c>
      <c r="C28" s="23"/>
      <c r="D28" s="24"/>
      <c r="E28" s="25"/>
      <c r="F28" s="6">
        <v>0.25</v>
      </c>
      <c r="G28" s="19"/>
      <c r="H28" s="26"/>
    </row>
    <row r="29" spans="1:8" ht="15.75" thickBot="1" x14ac:dyDescent="0.3">
      <c r="A29" s="47"/>
      <c r="B29" s="5" t="s">
        <v>57</v>
      </c>
      <c r="C29" s="29"/>
      <c r="D29" s="30"/>
      <c r="E29" s="31"/>
      <c r="F29" s="6">
        <v>0.5</v>
      </c>
      <c r="G29" s="20"/>
      <c r="H29" s="27"/>
    </row>
    <row r="30" spans="1:8" ht="15.75" thickBot="1" x14ac:dyDescent="0.3">
      <c r="A30" s="47"/>
      <c r="B30" s="5" t="s">
        <v>58</v>
      </c>
      <c r="C30" s="29"/>
      <c r="D30" s="30"/>
      <c r="E30" s="31"/>
      <c r="F30" s="6">
        <v>0.75</v>
      </c>
      <c r="G30" s="20"/>
      <c r="H30" s="27"/>
    </row>
    <row r="31" spans="1:8" ht="15.75" thickBot="1" x14ac:dyDescent="0.3">
      <c r="A31" s="47"/>
      <c r="B31" s="5" t="s">
        <v>59</v>
      </c>
      <c r="C31" s="29"/>
      <c r="D31" s="30"/>
      <c r="E31" s="31"/>
      <c r="F31" s="6">
        <v>1</v>
      </c>
      <c r="G31" s="20"/>
      <c r="H31" s="27"/>
    </row>
    <row r="32" spans="1:8" ht="15.75" thickBot="1" x14ac:dyDescent="0.3">
      <c r="A32" s="48"/>
      <c r="B32" s="7" t="s">
        <v>60</v>
      </c>
      <c r="C32" s="32"/>
      <c r="D32" s="33"/>
      <c r="E32" s="34"/>
      <c r="F32" s="8">
        <v>1</v>
      </c>
      <c r="G32" s="21"/>
      <c r="H32" s="28"/>
    </row>
    <row r="33" spans="1:8" ht="37.5" customHeight="1" thickTop="1" thickBot="1" x14ac:dyDescent="0.3">
      <c r="A33" s="16" t="s">
        <v>63</v>
      </c>
      <c r="B33" s="17"/>
      <c r="C33" s="17"/>
      <c r="D33" s="17"/>
      <c r="E33" s="17"/>
      <c r="F33" s="18"/>
      <c r="G33" s="4" t="str">
        <f>IFERROR(G2*G7*G13*G18*G23*G28,"")</f>
        <v/>
      </c>
      <c r="H33" s="4" t="str">
        <f>IFERROR(H2*H7*H13*H18*H23*H28,"")</f>
        <v/>
      </c>
    </row>
    <row r="34" spans="1:8" ht="15.75" thickTop="1" x14ac:dyDescent="0.25"/>
  </sheetData>
  <sheetProtection algorithmName="SHA-512" hashValue="5Ob1ZpQJb3C2J5b43CRky+pGZ276+ByFQJUnC9tKUIo3ppgOzKC2POmjigsz8B9SxWGr1h6K6cg4XydMsd3/mQ==" saltValue="SjtMSAyWKFbGH5+Q/OfyQA==" spinCount="100000" sheet="1" objects="1" scenarios="1"/>
  <mergeCells count="46">
    <mergeCell ref="H28:H32"/>
    <mergeCell ref="C29:E29"/>
    <mergeCell ref="C30:E30"/>
    <mergeCell ref="C31:E31"/>
    <mergeCell ref="C32:E32"/>
    <mergeCell ref="H23:H27"/>
    <mergeCell ref="C24:E24"/>
    <mergeCell ref="C25:E25"/>
    <mergeCell ref="C26:E26"/>
    <mergeCell ref="C27:E27"/>
    <mergeCell ref="H18:H22"/>
    <mergeCell ref="C19:E19"/>
    <mergeCell ref="C20:E20"/>
    <mergeCell ref="C21:E21"/>
    <mergeCell ref="C22:E22"/>
    <mergeCell ref="H7:H12"/>
    <mergeCell ref="B12:C12"/>
    <mergeCell ref="A13:A17"/>
    <mergeCell ref="C13:E13"/>
    <mergeCell ref="G13:G17"/>
    <mergeCell ref="H13:H17"/>
    <mergeCell ref="C14:C17"/>
    <mergeCell ref="D15:D17"/>
    <mergeCell ref="A7:A12"/>
    <mergeCell ref="E15:E17"/>
    <mergeCell ref="H2:H6"/>
    <mergeCell ref="C3:E3"/>
    <mergeCell ref="C4:E4"/>
    <mergeCell ref="C5:E5"/>
    <mergeCell ref="C6:E6"/>
    <mergeCell ref="A2:A6"/>
    <mergeCell ref="A33:F33"/>
    <mergeCell ref="G2:G6"/>
    <mergeCell ref="C1:E1"/>
    <mergeCell ref="C2:E2"/>
    <mergeCell ref="C7:E7"/>
    <mergeCell ref="G7:G12"/>
    <mergeCell ref="A18:A22"/>
    <mergeCell ref="C18:E18"/>
    <mergeCell ref="G18:G22"/>
    <mergeCell ref="A23:A27"/>
    <mergeCell ref="C23:E23"/>
    <mergeCell ref="G23:G27"/>
    <mergeCell ref="A28:A32"/>
    <mergeCell ref="C28:E28"/>
    <mergeCell ref="G28:G32"/>
  </mergeCells>
  <conditionalFormatting sqref="G33">
    <cfRule type="cellIs" dxfId="5" priority="20" operator="greaterThan">
      <formula>5.1</formula>
    </cfRule>
    <cfRule type="cellIs" dxfId="4" priority="16" operator="lessThan">
      <formula>5.2</formula>
    </cfRule>
    <cfRule type="cellIs" dxfId="3" priority="2" operator="equal">
      <formula>""</formula>
    </cfRule>
  </conditionalFormatting>
  <conditionalFormatting sqref="H33">
    <cfRule type="cellIs" dxfId="2" priority="3" operator="lessThan">
      <formula>5.2</formula>
    </cfRule>
    <cfRule type="cellIs" dxfId="1" priority="4" operator="greaterThan">
      <formula>5.1</formula>
    </cfRule>
    <cfRule type="cellIs" dxfId="0" priority="1" operator="equal">
      <formula>""</formula>
    </cfRule>
  </conditionalFormatting>
  <pageMargins left="0.7" right="0.7" top="0.75" bottom="0.7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Visser, S. (Steven)</dc:creator>
  <cp:lastModifiedBy>Visser, S. (Steven)</cp:lastModifiedBy>
  <cp:lastPrinted>2022-03-17T10:48:56Z</cp:lastPrinted>
  <dcterms:created xsi:type="dcterms:W3CDTF">2022-03-17T10:04:13Z</dcterms:created>
  <dcterms:modified xsi:type="dcterms:W3CDTF">2022-04-07T12:13:15Z</dcterms:modified>
</cp:coreProperties>
</file>